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/>
  <mc:AlternateContent xmlns:mc="http://schemas.openxmlformats.org/markup-compatibility/2006">
    <mc:Choice Requires="x15">
      <x15ac:absPath xmlns:x15ac="http://schemas.microsoft.com/office/spreadsheetml/2010/11/ac" url="T:\INFORMATICA\Importes\2022\"/>
    </mc:Choice>
  </mc:AlternateContent>
  <xr:revisionPtr revIDLastSave="0" documentId="13_ncr:1_{38DB0CE1-23A6-4289-A46B-00C1DA980716}" xr6:coauthVersionLast="36" xr6:coauthVersionMax="36" xr10:uidLastSave="{00000000-0000-0000-0000-000000000000}"/>
  <bookViews>
    <workbookView xWindow="0" yWindow="0" windowWidth="38400" windowHeight="16725" xr2:uid="{00000000-000D-0000-FFFF-FFFF00000000}"/>
  </bookViews>
  <sheets>
    <sheet name="Hoja1" sheetId="1" r:id="rId1"/>
  </sheets>
  <calcPr calcId="191029"/>
</workbook>
</file>

<file path=xl/calcChain.xml><?xml version="1.0" encoding="utf-8"?>
<calcChain xmlns="http://schemas.openxmlformats.org/spreadsheetml/2006/main">
  <c r="F22" i="1" l="1"/>
  <c r="G22" i="1" s="1"/>
  <c r="F19" i="1"/>
  <c r="G19" i="1" s="1"/>
  <c r="F20" i="1"/>
  <c r="G20" i="1" s="1"/>
  <c r="F21" i="1"/>
  <c r="G21" i="1" s="1"/>
  <c r="F18" i="1"/>
  <c r="G18" i="1" s="1"/>
  <c r="D22" i="1"/>
  <c r="C22" i="1"/>
  <c r="D21" i="1"/>
  <c r="C21" i="1"/>
  <c r="D20" i="1"/>
  <c r="C20" i="1"/>
  <c r="D19" i="1"/>
  <c r="C19" i="1"/>
  <c r="D18" i="1"/>
  <c r="C18" i="1"/>
  <c r="F6" i="1"/>
  <c r="G6" i="1" s="1"/>
  <c r="C7" i="1"/>
  <c r="D7" i="1"/>
  <c r="C8" i="1"/>
  <c r="D8" i="1"/>
  <c r="C9" i="1"/>
  <c r="D9" i="1"/>
  <c r="C10" i="1"/>
  <c r="D10" i="1"/>
  <c r="D6" i="1"/>
  <c r="C6" i="1"/>
  <c r="F7" i="1" l="1"/>
  <c r="G7" i="1" s="1"/>
  <c r="F8" i="1"/>
  <c r="G8" i="1" s="1"/>
  <c r="F10" i="1"/>
  <c r="G10" i="1" s="1"/>
  <c r="F9" i="1"/>
  <c r="G9" i="1" s="1"/>
</calcChain>
</file>

<file path=xl/sharedStrings.xml><?xml version="1.0" encoding="utf-8"?>
<sst xmlns="http://schemas.openxmlformats.org/spreadsheetml/2006/main" count="29" uniqueCount="16">
  <si>
    <t>SALARIO</t>
  </si>
  <si>
    <t>SEG.SOCIAL
ANUAL</t>
  </si>
  <si>
    <t>TOTAL ANUAL</t>
  </si>
  <si>
    <t>DOCTOR FC1</t>
  </si>
  <si>
    <t>DOCTOR FC2</t>
  </si>
  <si>
    <t>DOCTOR FC3</t>
  </si>
  <si>
    <t>TITULADO SUPERIOR FC1</t>
  </si>
  <si>
    <t>TITULADO SUPERIOR FC2</t>
  </si>
  <si>
    <t>Seg. Social</t>
  </si>
  <si>
    <t>COSTE DE LOS CONTRATOS POR OBRA
O SERVICIO DETERMINADO CON CARGO A PROYECTOS DE
INVESTIGACION FUERA DE CONVENIO</t>
  </si>
  <si>
    <t>Tope máx. cotización:</t>
  </si>
  <si>
    <t>ANUAL</t>
  </si>
  <si>
    <t>12 PAGAS</t>
  </si>
  <si>
    <t>14 PAGAS</t>
  </si>
  <si>
    <t>COSTE DE LOS CONTRATOS INDEFINIDOS
CON CARGO A PROYECTOS DE
INVESTIGACION FUERA DE CONVENIO</t>
  </si>
  <si>
    <t>* Indemnización a la finalización del contrato, de 12 días por año trabajado (OBRAS), 20 días por año trabajado (INDEFINIDO)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</si>
</sst>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Gill Sans MT"/>
      <family val="2"/>
    </font>
    <font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b/>
      <sz val="11"/>
      <color theme="1"/>
      <name val="Gill Sans MT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164" fontId="4" fillId="0" borderId="1" xfId="1" applyNumberFormat="1" applyFont="1" applyBorder="1"/>
    <xf numFmtId="10" fontId="4" fillId="0" borderId="1" xfId="0" applyNumberFormat="1" applyFont="1" applyBorder="1"/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3" fontId="4" fillId="0" borderId="1" xfId="3" applyFont="1" applyBorder="1" applyAlignment="1">
      <alignment horizontal="right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3" fontId="2" fillId="3" borderId="2" xfId="2" applyNumberFormat="1" applyFont="1" applyFill="1" applyBorder="1" applyAlignment="1">
      <alignment horizontal="center" wrapText="1"/>
    </xf>
    <xf numFmtId="3" fontId="2" fillId="3" borderId="3" xfId="2" applyNumberFormat="1" applyFont="1" applyFill="1" applyBorder="1" applyAlignment="1">
      <alignment horizontal="center" wrapText="1"/>
    </xf>
    <xf numFmtId="3" fontId="2" fillId="3" borderId="4" xfId="2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4">
    <cellStyle name="Millares" xfId="3" builtinId="3"/>
    <cellStyle name="Moneda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6"/>
  <sheetViews>
    <sheetView tabSelected="1" workbookViewId="0">
      <selection activeCell="B27" sqref="B27"/>
    </sheetView>
  </sheetViews>
  <sheetFormatPr baseColWidth="10" defaultRowHeight="15" x14ac:dyDescent="0.25"/>
  <cols>
    <col min="2" max="2" width="30" bestFit="1" customWidth="1"/>
    <col min="3" max="7" width="14.7109375" customWidth="1"/>
  </cols>
  <sheetData>
    <row r="2" spans="2:7" ht="51.95" customHeight="1" x14ac:dyDescent="0.35">
      <c r="B2" s="12" t="s">
        <v>9</v>
      </c>
      <c r="C2" s="13"/>
      <c r="D2" s="13"/>
      <c r="E2" s="13"/>
      <c r="F2" s="13"/>
      <c r="G2" s="14"/>
    </row>
    <row r="3" spans="2:7" ht="17.25" x14ac:dyDescent="0.35">
      <c r="B3" s="1"/>
      <c r="C3" s="1"/>
      <c r="D3" s="1"/>
      <c r="E3" s="1"/>
      <c r="F3" s="1"/>
      <c r="G3" s="1"/>
    </row>
    <row r="4" spans="2:7" ht="17.25" x14ac:dyDescent="0.35">
      <c r="B4" s="1"/>
      <c r="C4" s="9" t="s">
        <v>0</v>
      </c>
      <c r="D4" s="10"/>
      <c r="E4" s="11"/>
      <c r="F4" s="15" t="s">
        <v>1</v>
      </c>
      <c r="G4" s="15" t="s">
        <v>2</v>
      </c>
    </row>
    <row r="5" spans="2:7" ht="30" customHeight="1" x14ac:dyDescent="0.35">
      <c r="B5" s="1"/>
      <c r="C5" s="7" t="s">
        <v>12</v>
      </c>
      <c r="D5" s="6" t="s">
        <v>13</v>
      </c>
      <c r="E5" s="6" t="s">
        <v>11</v>
      </c>
      <c r="F5" s="15"/>
      <c r="G5" s="15"/>
    </row>
    <row r="6" spans="2:7" ht="17.25" x14ac:dyDescent="0.25">
      <c r="B6" s="5" t="s">
        <v>3</v>
      </c>
      <c r="C6" s="8">
        <f>E6/12</f>
        <v>4110.8133333333335</v>
      </c>
      <c r="D6" s="8">
        <f>E6/14</f>
        <v>3523.5542857142859</v>
      </c>
      <c r="E6" s="8">
        <v>49329.760000000002</v>
      </c>
      <c r="F6" s="8">
        <f>E6*$F$12</f>
        <v>16081.501760000001</v>
      </c>
      <c r="G6" s="8">
        <f>SUM(E6:F6)</f>
        <v>65411.261760000001</v>
      </c>
    </row>
    <row r="7" spans="2:7" ht="17.25" x14ac:dyDescent="0.25">
      <c r="B7" s="5" t="s">
        <v>4</v>
      </c>
      <c r="C7" s="8">
        <f t="shared" ref="C7:C10" si="0">E7/12</f>
        <v>3651.1458333333335</v>
      </c>
      <c r="D7" s="8">
        <f t="shared" ref="D7:D10" si="1">E7/14</f>
        <v>3129.5535714285716</v>
      </c>
      <c r="E7" s="8">
        <v>43813.75</v>
      </c>
      <c r="F7" s="8">
        <f>E7*$F$12</f>
        <v>14283.282500000001</v>
      </c>
      <c r="G7" s="8">
        <f>SUM(E7:F7)</f>
        <v>58097.032500000001</v>
      </c>
    </row>
    <row r="8" spans="2:7" ht="17.25" x14ac:dyDescent="0.25">
      <c r="B8" s="5" t="s">
        <v>5</v>
      </c>
      <c r="C8" s="8">
        <f t="shared" si="0"/>
        <v>3261.1358333333333</v>
      </c>
      <c r="D8" s="8">
        <f t="shared" si="1"/>
        <v>2795.2592857142854</v>
      </c>
      <c r="E8" s="8">
        <v>39133.629999999997</v>
      </c>
      <c r="F8" s="8">
        <f>E8*$F$12</f>
        <v>12757.56338</v>
      </c>
      <c r="G8" s="8">
        <f>SUM(E8:F8)</f>
        <v>51891.193379999997</v>
      </c>
    </row>
    <row r="9" spans="2:7" ht="17.25" x14ac:dyDescent="0.25">
      <c r="B9" s="5" t="s">
        <v>6</v>
      </c>
      <c r="C9" s="8">
        <f t="shared" si="0"/>
        <v>3261.1358333333333</v>
      </c>
      <c r="D9" s="8">
        <f t="shared" si="1"/>
        <v>2795.2592857142854</v>
      </c>
      <c r="E9" s="8">
        <v>39133.629999999997</v>
      </c>
      <c r="F9" s="8">
        <f>E9*$F$12</f>
        <v>12757.56338</v>
      </c>
      <c r="G9" s="8">
        <f>SUM(E9:F9)</f>
        <v>51891.193379999997</v>
      </c>
    </row>
    <row r="10" spans="2:7" ht="17.25" x14ac:dyDescent="0.25">
      <c r="B10" s="5" t="s">
        <v>7</v>
      </c>
      <c r="C10" s="8">
        <f t="shared" si="0"/>
        <v>2994.5575000000003</v>
      </c>
      <c r="D10" s="8">
        <f t="shared" si="1"/>
        <v>2566.7635714285716</v>
      </c>
      <c r="E10" s="8">
        <v>35934.69</v>
      </c>
      <c r="F10" s="8">
        <f>E10*$F$12</f>
        <v>11714.70894</v>
      </c>
      <c r="G10" s="8">
        <f>SUM(E10:F10)</f>
        <v>47649.398939999999</v>
      </c>
    </row>
    <row r="11" spans="2:7" ht="17.25" x14ac:dyDescent="0.35">
      <c r="B11" s="1"/>
      <c r="C11" s="1"/>
      <c r="D11" s="1"/>
      <c r="E11" s="1"/>
      <c r="F11" s="1"/>
      <c r="G11" s="1"/>
    </row>
    <row r="12" spans="2:7" ht="17.25" x14ac:dyDescent="0.35">
      <c r="B12" s="2" t="s">
        <v>10</v>
      </c>
      <c r="C12" s="3">
        <v>4139.3999999999996</v>
      </c>
      <c r="E12" s="2" t="s">
        <v>8</v>
      </c>
      <c r="F12" s="4">
        <v>0.32600000000000001</v>
      </c>
      <c r="G12" s="1"/>
    </row>
    <row r="14" spans="2:7" ht="51.95" customHeight="1" x14ac:dyDescent="0.35">
      <c r="B14" s="12" t="s">
        <v>14</v>
      </c>
      <c r="C14" s="13"/>
      <c r="D14" s="13"/>
      <c r="E14" s="13"/>
      <c r="F14" s="13"/>
      <c r="G14" s="14"/>
    </row>
    <row r="15" spans="2:7" ht="17.25" x14ac:dyDescent="0.35">
      <c r="B15" s="1"/>
      <c r="C15" s="1"/>
      <c r="D15" s="1"/>
      <c r="E15" s="1"/>
      <c r="F15" s="1"/>
      <c r="G15" s="1"/>
    </row>
    <row r="16" spans="2:7" ht="17.25" x14ac:dyDescent="0.35">
      <c r="B16" s="1"/>
      <c r="C16" s="9" t="s">
        <v>0</v>
      </c>
      <c r="D16" s="10"/>
      <c r="E16" s="11"/>
      <c r="F16" s="15" t="s">
        <v>1</v>
      </c>
      <c r="G16" s="15" t="s">
        <v>2</v>
      </c>
    </row>
    <row r="17" spans="2:7" ht="17.25" x14ac:dyDescent="0.35">
      <c r="B17" s="1"/>
      <c r="C17" s="7" t="s">
        <v>12</v>
      </c>
      <c r="D17" s="7" t="s">
        <v>13</v>
      </c>
      <c r="E17" s="7" t="s">
        <v>11</v>
      </c>
      <c r="F17" s="15"/>
      <c r="G17" s="15"/>
    </row>
    <row r="18" spans="2:7" ht="17.25" x14ac:dyDescent="0.25">
      <c r="B18" s="5" t="s">
        <v>3</v>
      </c>
      <c r="C18" s="8">
        <f>E18/12</f>
        <v>4110.8133333333335</v>
      </c>
      <c r="D18" s="8">
        <f>E18/14</f>
        <v>3523.5542857142859</v>
      </c>
      <c r="E18" s="8">
        <v>49329.760000000002</v>
      </c>
      <c r="F18" s="8">
        <f>E18*$F$24</f>
        <v>15489.54464</v>
      </c>
      <c r="G18" s="8">
        <f>SUM(E18:F18)</f>
        <v>64819.304640000002</v>
      </c>
    </row>
    <row r="19" spans="2:7" ht="17.25" x14ac:dyDescent="0.25">
      <c r="B19" s="5" t="s">
        <v>4</v>
      </c>
      <c r="C19" s="8">
        <f t="shared" ref="C19:C22" si="2">E19/12</f>
        <v>3651.1458333333335</v>
      </c>
      <c r="D19" s="8">
        <f t="shared" ref="D19:D22" si="3">E19/14</f>
        <v>3129.5535714285716</v>
      </c>
      <c r="E19" s="8">
        <v>43813.75</v>
      </c>
      <c r="F19" s="8">
        <f t="shared" ref="F19:F21" si="4">E19*$F$24</f>
        <v>13757.5175</v>
      </c>
      <c r="G19" s="8">
        <f>SUM(E19:F19)</f>
        <v>57571.267500000002</v>
      </c>
    </row>
    <row r="20" spans="2:7" ht="17.25" x14ac:dyDescent="0.25">
      <c r="B20" s="5" t="s">
        <v>5</v>
      </c>
      <c r="C20" s="8">
        <f t="shared" si="2"/>
        <v>3261.1358333333333</v>
      </c>
      <c r="D20" s="8">
        <f t="shared" si="3"/>
        <v>2795.2592857142854</v>
      </c>
      <c r="E20" s="8">
        <v>39133.629999999997</v>
      </c>
      <c r="F20" s="8">
        <f t="shared" si="4"/>
        <v>12287.95982</v>
      </c>
      <c r="G20" s="8">
        <f>SUM(E20:F20)</f>
        <v>51421.589819999994</v>
      </c>
    </row>
    <row r="21" spans="2:7" ht="17.25" x14ac:dyDescent="0.25">
      <c r="B21" s="5" t="s">
        <v>6</v>
      </c>
      <c r="C21" s="8">
        <f t="shared" si="2"/>
        <v>3261.1358333333333</v>
      </c>
      <c r="D21" s="8">
        <f t="shared" si="3"/>
        <v>2795.2592857142854</v>
      </c>
      <c r="E21" s="8">
        <v>39133.629999999997</v>
      </c>
      <c r="F21" s="8">
        <f t="shared" si="4"/>
        <v>12287.95982</v>
      </c>
      <c r="G21" s="8">
        <f>SUM(E21:F21)</f>
        <v>51421.589819999994</v>
      </c>
    </row>
    <row r="22" spans="2:7" ht="17.25" x14ac:dyDescent="0.25">
      <c r="B22" s="5" t="s">
        <v>7</v>
      </c>
      <c r="C22" s="8">
        <f t="shared" si="2"/>
        <v>2994.5575000000003</v>
      </c>
      <c r="D22" s="8">
        <f t="shared" si="3"/>
        <v>2566.7635714285716</v>
      </c>
      <c r="E22" s="8">
        <v>35934.69</v>
      </c>
      <c r="F22" s="8">
        <f>E22*$F$24</f>
        <v>11283.49266</v>
      </c>
      <c r="G22" s="8">
        <f>SUM(E22:F22)</f>
        <v>47218.182660000006</v>
      </c>
    </row>
    <row r="23" spans="2:7" ht="17.25" x14ac:dyDescent="0.35">
      <c r="B23" s="1"/>
      <c r="C23" s="1"/>
      <c r="D23" s="1"/>
      <c r="E23" s="1"/>
      <c r="F23" s="1"/>
      <c r="G23" s="1"/>
    </row>
    <row r="24" spans="2:7" ht="17.25" x14ac:dyDescent="0.35">
      <c r="B24" s="2" t="s">
        <v>10</v>
      </c>
      <c r="C24" s="3">
        <v>4139.3999999999996</v>
      </c>
      <c r="E24" s="2" t="s">
        <v>8</v>
      </c>
      <c r="F24" s="4">
        <v>0.314</v>
      </c>
      <c r="G24" s="1"/>
    </row>
    <row r="26" spans="2:7" x14ac:dyDescent="0.25">
      <c r="B26" t="s">
        <v>15</v>
      </c>
    </row>
  </sheetData>
  <mergeCells count="8">
    <mergeCell ref="C4:E4"/>
    <mergeCell ref="B2:G2"/>
    <mergeCell ref="B14:G14"/>
    <mergeCell ref="C16:E16"/>
    <mergeCell ref="F16:F17"/>
    <mergeCell ref="G16:G17"/>
    <mergeCell ref="F4:F5"/>
    <mergeCell ref="G4:G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CSIC</dc:creator>
  <cp:lastModifiedBy>Eduardo Terron Sanchez</cp:lastModifiedBy>
  <cp:lastPrinted>2022-02-28T11:41:47Z</cp:lastPrinted>
  <dcterms:created xsi:type="dcterms:W3CDTF">2019-08-06T06:14:51Z</dcterms:created>
  <dcterms:modified xsi:type="dcterms:W3CDTF">2022-03-02T12:38:28Z</dcterms:modified>
</cp:coreProperties>
</file>